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9" r:id="rId1"/>
    <sheet name="отчет" sheetId="30" r:id="rId2"/>
  </sheets>
  <definedNames>
    <definedName name="_xlnm.Print_Area" localSheetId="0">'1кв'!$A$1:$E$51</definedName>
    <definedName name="_xlnm.Print_Area" localSheetId="1">отчет!$A$1:$C$39</definedName>
  </definedNames>
  <calcPr calcId="152511"/>
</workbook>
</file>

<file path=xl/calcChain.xml><?xml version="1.0" encoding="utf-8"?>
<calcChain xmlns="http://schemas.openxmlformats.org/spreadsheetml/2006/main">
  <c r="E26" i="29" l="1"/>
  <c r="C19" i="30" l="1"/>
  <c r="C18" i="30"/>
  <c r="C17" i="30"/>
  <c r="C15" i="30" s="1"/>
  <c r="C12" i="30"/>
  <c r="C13" i="30"/>
  <c r="C11" i="30"/>
  <c r="C8" i="30"/>
  <c r="C9" i="30" s="1"/>
  <c r="C6" i="30"/>
  <c r="C27" i="30"/>
  <c r="C21" i="30" l="1"/>
  <c r="C22" i="30" s="1"/>
  <c r="E23" i="29"/>
  <c r="E22" i="29"/>
  <c r="B50" i="29" s="1"/>
  <c r="B51" i="29" l="1"/>
</calcChain>
</file>

<file path=xl/sharedStrings.xml><?xml version="1.0" encoding="utf-8"?>
<sst xmlns="http://schemas.openxmlformats.org/spreadsheetml/2006/main" count="84" uniqueCount="78">
  <si>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</si>
  <si>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</si>
  <si>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</si>
  <si>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</si>
  <si>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</si>
  <si>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</si>
  <si>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</si>
  <si>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</si>
  <si>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</si>
  <si>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</si>
  <si>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</si>
  <si>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</si>
  <si>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</si>
  <si>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</si>
  <si>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</si>
  <si>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</si>
  <si>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</si>
  <si>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</si>
  <si>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</si>
  <si>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</si>
  <si>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</si>
  <si>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</si>
  <si>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</si>
  <si>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</si>
  <si>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</si>
  <si>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</si>
  <si>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№89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</si>
  <si>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</si>
  <si>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</si>
  <si>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</si>
  <si>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</si>
  <si>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</si>
  <si>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- 240,1м2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</si>
  <si>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</si>
  <si>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</si>
  <si>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</si>
  <si>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</si>
  <si>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</si>
  <si>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</si>
  <si>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</si>
  <si>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</si>
  <si>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1 квартал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</si>
  <si>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 от 02.05.2024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</si>
  <si>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Столиренко И.Ю.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</si>
  <si>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Столиренко Ирины Юрьевны</t>
    </r>
  </si>
  <si>
    <t>Предъявлено населению 12410,76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</si>
  <si>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</si>
  <si>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</si>
  <si>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</si>
  <si>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</si>
  <si>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</si>
  <si>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</si>
  <si>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</si>
  <si>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</si>
  <si>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</si>
  <si>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</si>
  <si>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</si>
  <si>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</si>
  <si>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</si>
  <si>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</si>
  <si>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</si>
  <si>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</si>
  <si>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</si>
  <si>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</si>
  <si>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</si>
  <si>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</si>
  <si>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</si>
  <si>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</si>
  <si>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</si>
  <si>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</si>
  <si>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</si>
  <si>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Молодогвардейцев, д. 3</t>
  </si>
  <si>
    <t>Начислено всего 47928,72</t>
  </si>
  <si>
    <t xml:space="preserve">   * Испытание электрических сетей</t>
  </si>
  <si>
    <t xml:space="preserve">   * Ямочный ремонт асфальтирования (смета)</t>
  </si>
  <si>
    <t>за 1 квартал 2025 года</t>
  </si>
  <si>
    <t>31.03.2025 г.</t>
  </si>
  <si>
    <t xml:space="preserve">           2. Всего за период с "01" 01  2025 г. по "31" 03 2025 г. выполнено работ (оказано услуг) на общую сумму десять тысяч триста шесть рублей 01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</si>
</sst>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1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/>
    <xf numFmtId="0" fontId="18" fillId="0" borderId="0" xfId="0" applyFo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43" fontId="18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zoomScaleSheetLayoutView="100" workbookViewId="0">
      <selection activeCell="B51" sqref="B51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59" t="s">
        <v>11</v>
      </c>
      <c r="B1" s="59"/>
      <c r="C1" s="59"/>
      <c r="D1" s="59"/>
      <c r="E1" s="59"/>
    </row>
    <row r="2" spans="1:5" ht="30" customHeight="1" x14ac:dyDescent="0.25">
      <c r="A2" s="60" t="s">
        <v>12</v>
      </c>
      <c r="B2" s="61"/>
      <c r="C2" s="61"/>
      <c r="D2" s="61"/>
      <c r="E2" s="61"/>
    </row>
    <row r="3" spans="1:5" x14ac:dyDescent="0.25">
      <c r="A3" s="62" t="s">
        <v>75</v>
      </c>
      <c r="B3" s="62"/>
      <c r="C3" s="62"/>
      <c r="D3" s="62"/>
      <c r="E3" s="62"/>
    </row>
    <row r="4" spans="1:5" s="1" customFormat="1" ht="15.75" x14ac:dyDescent="0.25">
      <c r="A4" s="21" t="s">
        <v>13</v>
      </c>
      <c r="B4" s="4"/>
      <c r="C4" s="4"/>
      <c r="D4" s="22"/>
      <c r="E4" s="27" t="s">
        <v>76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3" t="s">
        <v>0</v>
      </c>
      <c r="B6" s="63"/>
      <c r="C6" s="63"/>
      <c r="D6" s="63"/>
      <c r="E6" s="63"/>
    </row>
    <row r="7" spans="1:5" x14ac:dyDescent="0.25">
      <c r="A7" s="64" t="s">
        <v>25</v>
      </c>
      <c r="B7" s="64"/>
      <c r="C7" s="64"/>
      <c r="D7" s="64"/>
      <c r="E7" s="64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3" t="s">
        <v>44</v>
      </c>
      <c r="B9" s="63"/>
      <c r="C9" s="63"/>
      <c r="D9" s="63"/>
      <c r="E9" s="63"/>
    </row>
    <row r="10" spans="1:5" ht="31.5" customHeight="1" x14ac:dyDescent="0.25">
      <c r="A10" s="65" t="s">
        <v>14</v>
      </c>
      <c r="B10" s="66"/>
      <c r="C10" s="66"/>
      <c r="D10" s="66"/>
      <c r="E10" s="66"/>
    </row>
    <row r="11" spans="1:5" ht="30.75" customHeight="1" x14ac:dyDescent="0.25">
      <c r="A11" s="63" t="s">
        <v>42</v>
      </c>
      <c r="B11" s="63"/>
      <c r="C11" s="63"/>
      <c r="D11" s="63"/>
      <c r="E11" s="63"/>
    </row>
    <row r="12" spans="1:5" x14ac:dyDescent="0.25">
      <c r="A12" s="57" t="s">
        <v>15</v>
      </c>
      <c r="B12" s="58"/>
      <c r="C12" s="58"/>
      <c r="D12" s="58"/>
      <c r="E12" s="58"/>
    </row>
    <row r="13" spans="1:5" x14ac:dyDescent="0.25">
      <c r="A13" s="63" t="s">
        <v>22</v>
      </c>
      <c r="B13" s="63"/>
      <c r="C13" s="63"/>
      <c r="D13" s="63"/>
      <c r="E13" s="63"/>
    </row>
    <row r="14" spans="1:5" x14ac:dyDescent="0.25">
      <c r="A14" s="57" t="s">
        <v>2</v>
      </c>
      <c r="B14" s="58"/>
      <c r="C14" s="58"/>
      <c r="D14" s="58"/>
      <c r="E14" s="58"/>
    </row>
    <row r="15" spans="1:5" x14ac:dyDescent="0.25">
      <c r="A15" s="63" t="s">
        <v>39</v>
      </c>
      <c r="B15" s="63"/>
      <c r="C15" s="63"/>
      <c r="D15" s="63"/>
      <c r="E15" s="63"/>
    </row>
    <row r="16" spans="1:5" x14ac:dyDescent="0.25">
      <c r="A16" s="57" t="s">
        <v>16</v>
      </c>
      <c r="B16" s="58"/>
      <c r="C16" s="58"/>
      <c r="D16" s="58"/>
      <c r="E16" s="58"/>
    </row>
    <row r="17" spans="1:8" ht="30.75" customHeight="1" x14ac:dyDescent="0.25">
      <c r="A17" s="63" t="s">
        <v>17</v>
      </c>
      <c r="B17" s="63"/>
      <c r="C17" s="63"/>
      <c r="D17" s="63"/>
      <c r="E17" s="63"/>
    </row>
    <row r="18" spans="1:8" ht="63.75" customHeight="1" x14ac:dyDescent="0.25">
      <c r="A18" s="63" t="s">
        <v>26</v>
      </c>
      <c r="B18" s="63"/>
      <c r="C18" s="63"/>
      <c r="D18" s="63"/>
      <c r="E18" s="63"/>
    </row>
    <row r="19" spans="1:8" ht="31.5" customHeight="1" x14ac:dyDescent="0.25">
      <c r="A19" s="68" t="s">
        <v>27</v>
      </c>
      <c r="B19" s="68"/>
      <c r="C19" s="68"/>
      <c r="D19" s="68"/>
      <c r="E19" s="68"/>
    </row>
    <row r="20" spans="1:8" x14ac:dyDescent="0.25">
      <c r="A20" s="68"/>
      <c r="B20" s="68"/>
      <c r="C20" s="68"/>
      <c r="D20" s="68"/>
      <c r="E20" s="68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38</v>
      </c>
      <c r="B22" s="9" t="s">
        <v>37</v>
      </c>
      <c r="C22" s="3" t="s">
        <v>4</v>
      </c>
      <c r="D22" s="3">
        <v>8.67</v>
      </c>
      <c r="E22" s="8">
        <f>D22*F20*G20</f>
        <v>6245.0010000000002</v>
      </c>
    </row>
    <row r="23" spans="1:8" x14ac:dyDescent="0.25">
      <c r="A23" s="7" t="s">
        <v>34</v>
      </c>
      <c r="B23" s="9" t="s">
        <v>23</v>
      </c>
      <c r="C23" s="3" t="s">
        <v>4</v>
      </c>
      <c r="D23" s="3">
        <v>4.68</v>
      </c>
      <c r="E23" s="8">
        <f>D23*F20*3</f>
        <v>3371.0039999999999</v>
      </c>
    </row>
    <row r="24" spans="1:8" s="14" customFormat="1" x14ac:dyDescent="0.2">
      <c r="A24" s="7" t="s">
        <v>28</v>
      </c>
      <c r="B24" s="9" t="s">
        <v>41</v>
      </c>
      <c r="C24" s="3" t="s">
        <v>29</v>
      </c>
      <c r="D24" s="3"/>
      <c r="E24" s="8">
        <v>690</v>
      </c>
    </row>
    <row r="25" spans="1:8" s="14" customFormat="1" x14ac:dyDescent="0.2">
      <c r="A25" s="23"/>
      <c r="B25" s="24"/>
      <c r="C25" s="25"/>
      <c r="D25" s="25"/>
      <c r="E25" s="26"/>
    </row>
    <row r="26" spans="1:8" x14ac:dyDescent="0.25">
      <c r="A26" s="10" t="s">
        <v>24</v>
      </c>
      <c r="B26" s="11"/>
      <c r="C26" s="12"/>
      <c r="D26" s="12"/>
      <c r="E26" s="13">
        <f>SUM(E22:E25)</f>
        <v>10306.005000000001</v>
      </c>
    </row>
    <row r="27" spans="1:8" ht="18" customHeight="1" x14ac:dyDescent="0.25"/>
    <row r="28" spans="1:8" ht="28.15" customHeight="1" x14ac:dyDescent="0.25">
      <c r="A28" s="69" t="s">
        <v>77</v>
      </c>
      <c r="B28" s="69"/>
      <c r="C28" s="69"/>
      <c r="D28" s="69"/>
      <c r="E28" s="69"/>
    </row>
    <row r="29" spans="1:8" ht="31.5" customHeight="1" x14ac:dyDescent="0.25">
      <c r="A29" s="63" t="s">
        <v>21</v>
      </c>
      <c r="B29" s="63"/>
      <c r="C29" s="63"/>
      <c r="D29" s="63"/>
      <c r="E29" s="63"/>
      <c r="F29" s="14"/>
      <c r="G29" s="14"/>
      <c r="H29" s="15"/>
    </row>
    <row r="30" spans="1:8" ht="18" customHeight="1" x14ac:dyDescent="0.25">
      <c r="A30" s="63" t="s">
        <v>20</v>
      </c>
      <c r="B30" s="63"/>
      <c r="C30" s="63"/>
      <c r="D30" s="63"/>
      <c r="E30" s="63"/>
    </row>
    <row r="31" spans="1:8" x14ac:dyDescent="0.25">
      <c r="A31" s="63" t="s">
        <v>30</v>
      </c>
      <c r="B31" s="63"/>
      <c r="C31" s="63"/>
      <c r="D31" s="63"/>
      <c r="E31" s="63"/>
    </row>
    <row r="32" spans="1:8" x14ac:dyDescent="0.25">
      <c r="A32" s="63" t="s">
        <v>18</v>
      </c>
      <c r="B32" s="63"/>
      <c r="C32" s="63"/>
      <c r="D32" s="63"/>
      <c r="E32" s="63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30"/>
      <c r="B35" s="30"/>
      <c r="C35" s="30"/>
      <c r="D35" s="30"/>
      <c r="E35" s="30"/>
    </row>
    <row r="36" spans="1:5" x14ac:dyDescent="0.25">
      <c r="A36" s="67" t="s">
        <v>5</v>
      </c>
      <c r="B36" s="67"/>
      <c r="C36" s="67"/>
      <c r="D36" s="67"/>
      <c r="E36" s="67"/>
    </row>
    <row r="37" spans="1:5" x14ac:dyDescent="0.25">
      <c r="A37" s="63" t="s">
        <v>18</v>
      </c>
      <c r="B37" s="63"/>
      <c r="C37" s="63"/>
      <c r="D37" s="63"/>
      <c r="E37" s="63"/>
    </row>
    <row r="38" spans="1:5" x14ac:dyDescent="0.25">
      <c r="A38" s="70" t="s">
        <v>40</v>
      </c>
      <c r="B38" s="70"/>
      <c r="C38" s="70"/>
      <c r="D38" s="70"/>
      <c r="E38" s="5"/>
    </row>
    <row r="39" spans="1:5" x14ac:dyDescent="0.25">
      <c r="B39" s="71" t="s">
        <v>19</v>
      </c>
      <c r="C39" s="71"/>
      <c r="D39" s="71"/>
      <c r="E39" s="6" t="s">
        <v>6</v>
      </c>
    </row>
    <row r="40" spans="1:5" x14ac:dyDescent="0.25">
      <c r="A40" s="31"/>
      <c r="B40" s="31"/>
      <c r="C40" s="31"/>
      <c r="D40" s="31"/>
      <c r="E40" s="31"/>
    </row>
    <row r="41" spans="1:5" x14ac:dyDescent="0.25">
      <c r="A41" s="72" t="s">
        <v>43</v>
      </c>
      <c r="B41" s="72"/>
      <c r="C41" s="72"/>
      <c r="D41" s="72"/>
      <c r="E41" s="5"/>
    </row>
    <row r="42" spans="1:5" x14ac:dyDescent="0.25">
      <c r="B42" s="71" t="s">
        <v>19</v>
      </c>
      <c r="C42" s="71"/>
      <c r="D42" s="71"/>
      <c r="E42" s="6" t="s">
        <v>6</v>
      </c>
    </row>
    <row r="45" spans="1:5" x14ac:dyDescent="0.25">
      <c r="A45" s="28" t="s">
        <v>32</v>
      </c>
    </row>
    <row r="46" spans="1:5" x14ac:dyDescent="0.25">
      <c r="A46" s="14" t="s">
        <v>31</v>
      </c>
    </row>
    <row r="47" spans="1:5" x14ac:dyDescent="0.25">
      <c r="A47" s="2" t="s">
        <v>36</v>
      </c>
      <c r="B47" s="16">
        <v>14673.7</v>
      </c>
    </row>
    <row r="48" spans="1:5" x14ac:dyDescent="0.25">
      <c r="A48" s="2" t="s">
        <v>45</v>
      </c>
      <c r="B48" s="17"/>
    </row>
    <row r="49" spans="1:2" x14ac:dyDescent="0.25">
      <c r="A49" s="2" t="s">
        <v>46</v>
      </c>
      <c r="B49" s="17">
        <v>12410.76</v>
      </c>
    </row>
    <row r="50" spans="1:2" ht="30" x14ac:dyDescent="0.25">
      <c r="A50" s="29" t="s">
        <v>33</v>
      </c>
      <c r="B50" s="17">
        <f>E26</f>
        <v>10306.005000000001</v>
      </c>
    </row>
    <row r="51" spans="1:2" x14ac:dyDescent="0.25">
      <c r="A51" s="18" t="s">
        <v>35</v>
      </c>
      <c r="B51" s="19">
        <f>B47+B49-B50</f>
        <v>16778.454999999998</v>
      </c>
    </row>
    <row r="53" spans="1:2" x14ac:dyDescent="0.25">
      <c r="B53" s="2">
        <v>14673.7</v>
      </c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9" zoomScaleSheetLayoutView="100" workbookViewId="0">
      <selection activeCell="C13" sqref="C13"/>
    </sheetView>
  </sheetViews>
  <sheetFormatPr defaultRowHeight="15.75" x14ac:dyDescent="0.25"/>
  <cols>
    <col min="1" max="1" width="10.5703125" style="34" customWidth="1"/>
    <col min="2" max="2" width="62.5703125" style="34" customWidth="1"/>
    <col min="3" max="3" width="15.28515625" style="34" customWidth="1"/>
    <col min="4" max="4" width="11.85546875" style="34" customWidth="1"/>
    <col min="5" max="5" width="14.7109375" style="34" customWidth="1"/>
    <col min="6" max="6" width="12.42578125" style="34" customWidth="1"/>
    <col min="7" max="7" width="12" style="34" customWidth="1"/>
    <col min="8" max="8" width="13.5703125" style="34" customWidth="1"/>
    <col min="9" max="16384" width="9.140625" style="34"/>
  </cols>
  <sheetData>
    <row r="1" spans="1:5" x14ac:dyDescent="0.25">
      <c r="A1" s="74" t="s">
        <v>47</v>
      </c>
      <c r="B1" s="74"/>
      <c r="C1" s="74"/>
      <c r="D1" s="33"/>
    </row>
    <row r="2" spans="1:5" x14ac:dyDescent="0.25">
      <c r="A2" s="75" t="s">
        <v>48</v>
      </c>
      <c r="B2" s="75"/>
      <c r="C2" s="75"/>
      <c r="D2" s="35"/>
    </row>
    <row r="3" spans="1:5" x14ac:dyDescent="0.25">
      <c r="A3" s="75" t="s">
        <v>49</v>
      </c>
      <c r="B3" s="75"/>
      <c r="C3" s="75"/>
      <c r="D3" s="35"/>
    </row>
    <row r="4" spans="1:5" x14ac:dyDescent="0.25">
      <c r="A4" s="74" t="s">
        <v>71</v>
      </c>
      <c r="B4" s="74"/>
      <c r="C4" s="74"/>
      <c r="D4" s="33"/>
    </row>
    <row r="5" spans="1:5" x14ac:dyDescent="0.25">
      <c r="A5" s="76"/>
      <c r="B5" s="76"/>
      <c r="C5" s="76"/>
      <c r="D5" s="1"/>
    </row>
    <row r="6" spans="1:5" x14ac:dyDescent="0.25">
      <c r="A6" s="35"/>
      <c r="B6" s="36" t="s">
        <v>50</v>
      </c>
      <c r="C6" s="37" t="e">
        <f>#REF!</f>
        <v>#REF!</v>
      </c>
      <c r="D6" s="38"/>
    </row>
    <row r="7" spans="1:5" x14ac:dyDescent="0.25">
      <c r="A7" s="39" t="s">
        <v>51</v>
      </c>
      <c r="B7" s="36" t="s">
        <v>72</v>
      </c>
      <c r="C7" s="37"/>
      <c r="D7" s="38"/>
    </row>
    <row r="8" spans="1:5" x14ac:dyDescent="0.25">
      <c r="B8" s="40" t="s">
        <v>52</v>
      </c>
      <c r="C8" s="41" t="e">
        <f>#REF!+#REF!+#REF!+'1кв'!B49</f>
        <v>#REF!</v>
      </c>
      <c r="D8" s="42"/>
    </row>
    <row r="9" spans="1:5" x14ac:dyDescent="0.25">
      <c r="A9" s="43"/>
      <c r="B9" s="40" t="s">
        <v>53</v>
      </c>
      <c r="C9" s="44" t="e">
        <f>SUM(C8:C8)</f>
        <v>#REF!</v>
      </c>
      <c r="D9" s="38"/>
    </row>
    <row r="10" spans="1:5" x14ac:dyDescent="0.25">
      <c r="A10" s="1"/>
      <c r="B10" s="73"/>
      <c r="C10" s="73"/>
      <c r="D10" s="45"/>
    </row>
    <row r="11" spans="1:5" x14ac:dyDescent="0.25">
      <c r="A11" s="46" t="s">
        <v>54</v>
      </c>
      <c r="B11" s="20" t="s">
        <v>55</v>
      </c>
      <c r="C11" s="41" t="e">
        <f>#REF!+#REF!+#REF!+'1кв'!E22</f>
        <v>#REF!</v>
      </c>
      <c r="D11" s="45"/>
    </row>
    <row r="12" spans="1:5" x14ac:dyDescent="0.25">
      <c r="A12" s="46"/>
      <c r="B12" s="47" t="s">
        <v>34</v>
      </c>
      <c r="C12" s="41" t="e">
        <f>#REF!+#REF!+#REF!+'1кв'!E23</f>
        <v>#REF!</v>
      </c>
      <c r="D12" s="45"/>
    </row>
    <row r="13" spans="1:5" x14ac:dyDescent="0.25">
      <c r="A13" s="1"/>
      <c r="B13" s="47" t="s">
        <v>28</v>
      </c>
      <c r="C13" s="41" t="e">
        <f>#REF!+#REF!+#REF!+'1кв'!E24</f>
        <v>#REF!</v>
      </c>
      <c r="D13" s="45"/>
      <c r="E13" s="48"/>
    </row>
    <row r="14" spans="1:5" x14ac:dyDescent="0.25">
      <c r="A14" s="46"/>
      <c r="B14" s="49" t="s">
        <v>56</v>
      </c>
      <c r="C14" s="41">
        <v>0</v>
      </c>
      <c r="D14" s="45"/>
    </row>
    <row r="15" spans="1:5" x14ac:dyDescent="0.25">
      <c r="A15" s="46"/>
      <c r="B15" s="50" t="s">
        <v>57</v>
      </c>
      <c r="C15" s="41" t="e">
        <f>SUM(C16:C20)</f>
        <v>#REF!</v>
      </c>
      <c r="D15" s="45"/>
    </row>
    <row r="16" spans="1:5" x14ac:dyDescent="0.25">
      <c r="A16" s="46"/>
      <c r="B16" s="50" t="s">
        <v>58</v>
      </c>
      <c r="C16" s="41">
        <v>0</v>
      </c>
      <c r="D16" s="45"/>
    </row>
    <row r="17" spans="1:5" ht="31.5" x14ac:dyDescent="0.25">
      <c r="A17" s="46"/>
      <c r="B17" s="50" t="s">
        <v>59</v>
      </c>
      <c r="C17" s="41" t="e">
        <f>#REF!</f>
        <v>#REF!</v>
      </c>
      <c r="D17" s="45"/>
    </row>
    <row r="18" spans="1:5" x14ac:dyDescent="0.25">
      <c r="A18" s="46"/>
      <c r="B18" s="50" t="s">
        <v>73</v>
      </c>
      <c r="C18" s="41" t="e">
        <f>#REF!</f>
        <v>#REF!</v>
      </c>
      <c r="D18" s="45"/>
    </row>
    <row r="19" spans="1:5" x14ac:dyDescent="0.25">
      <c r="A19" s="46"/>
      <c r="B19" s="50" t="s">
        <v>74</v>
      </c>
      <c r="C19" s="41" t="e">
        <f>#REF!</f>
        <v>#REF!</v>
      </c>
      <c r="D19" s="45"/>
    </row>
    <row r="20" spans="1:5" x14ac:dyDescent="0.25">
      <c r="A20" s="46"/>
      <c r="B20" s="50"/>
      <c r="C20" s="41"/>
      <c r="D20" s="45"/>
    </row>
    <row r="21" spans="1:5" x14ac:dyDescent="0.25">
      <c r="A21" s="1"/>
      <c r="B21" s="51" t="s">
        <v>60</v>
      </c>
      <c r="C21" s="44" t="e">
        <f>SUM(C11:C15)</f>
        <v>#REF!</v>
      </c>
      <c r="D21" s="45"/>
      <c r="E21" s="48"/>
    </row>
    <row r="22" spans="1:5" x14ac:dyDescent="0.25">
      <c r="A22" s="1"/>
      <c r="B22" s="52" t="s">
        <v>61</v>
      </c>
      <c r="C22" s="44" t="e">
        <f>C6+C9-C21</f>
        <v>#REF!</v>
      </c>
      <c r="D22" s="45"/>
    </row>
    <row r="23" spans="1:5" x14ac:dyDescent="0.25">
      <c r="A23" s="1"/>
      <c r="B23" s="39"/>
      <c r="C23" s="39"/>
      <c r="D23" s="45"/>
    </row>
    <row r="24" spans="1:5" x14ac:dyDescent="0.25">
      <c r="A24" s="1"/>
      <c r="B24" s="53" t="s">
        <v>62</v>
      </c>
      <c r="C24" s="53"/>
      <c r="D24" s="45"/>
    </row>
    <row r="25" spans="1:5" x14ac:dyDescent="0.25">
      <c r="A25" s="1"/>
      <c r="B25" s="53" t="s">
        <v>63</v>
      </c>
      <c r="C25" s="54">
        <v>3851.2</v>
      </c>
      <c r="D25" s="45"/>
    </row>
    <row r="26" spans="1:5" x14ac:dyDescent="0.25">
      <c r="A26" s="1"/>
      <c r="B26" s="55" t="s">
        <v>64</v>
      </c>
      <c r="C26" s="56">
        <v>4136.92</v>
      </c>
      <c r="D26" s="45"/>
    </row>
    <row r="27" spans="1:5" x14ac:dyDescent="0.25">
      <c r="A27" s="1"/>
      <c r="B27" s="53" t="s">
        <v>65</v>
      </c>
      <c r="C27" s="54">
        <f>C26-C25</f>
        <v>285.72000000000025</v>
      </c>
      <c r="D27" s="45"/>
    </row>
    <row r="28" spans="1:5" x14ac:dyDescent="0.25">
      <c r="A28" s="1"/>
      <c r="B28" s="39"/>
      <c r="C28" s="39"/>
      <c r="D28" s="45"/>
    </row>
    <row r="29" spans="1:5" x14ac:dyDescent="0.25">
      <c r="A29" s="1"/>
      <c r="B29" s="39"/>
      <c r="C29" s="39"/>
      <c r="D29" s="45"/>
    </row>
    <row r="30" spans="1:5" x14ac:dyDescent="0.25">
      <c r="A30" s="1"/>
      <c r="B30" s="39"/>
      <c r="C30" s="39"/>
      <c r="D30" s="45"/>
    </row>
    <row r="31" spans="1:5" x14ac:dyDescent="0.25">
      <c r="A31" s="1"/>
      <c r="B31" s="39"/>
      <c r="C31" s="39"/>
      <c r="D31" s="45"/>
    </row>
    <row r="32" spans="1:5" x14ac:dyDescent="0.25">
      <c r="A32" s="1" t="s">
        <v>66</v>
      </c>
      <c r="B32" s="39" t="s">
        <v>67</v>
      </c>
      <c r="C32" s="39"/>
      <c r="D32" s="45"/>
    </row>
    <row r="33" spans="1:4" x14ac:dyDescent="0.25">
      <c r="A33" s="1"/>
      <c r="B33" s="39" t="s">
        <v>68</v>
      </c>
      <c r="C33" s="39"/>
      <c r="D33" s="45"/>
    </row>
    <row r="34" spans="1:4" x14ac:dyDescent="0.25">
      <c r="A34" s="1"/>
      <c r="B34" s="39" t="s">
        <v>69</v>
      </c>
      <c r="C34" s="39"/>
      <c r="D34" s="45"/>
    </row>
    <row r="35" spans="1:4" x14ac:dyDescent="0.25">
      <c r="A35" s="1"/>
      <c r="B35" s="39"/>
      <c r="C35" s="39"/>
      <c r="D35" s="45"/>
    </row>
    <row r="36" spans="1:4" x14ac:dyDescent="0.25">
      <c r="A36" s="1"/>
      <c r="B36" s="39"/>
      <c r="C36" s="39"/>
      <c r="D36" s="45"/>
    </row>
    <row r="37" spans="1:4" x14ac:dyDescent="0.25">
      <c r="A37" s="1"/>
      <c r="B37" s="39" t="s">
        <v>70</v>
      </c>
      <c r="C37" s="39"/>
      <c r="D37" s="45"/>
    </row>
    <row r="38" spans="1:4" x14ac:dyDescent="0.25">
      <c r="A38" s="1"/>
      <c r="B38" s="39"/>
      <c r="C38" s="39"/>
      <c r="D38" s="45"/>
    </row>
    <row r="39" spans="1:4" x14ac:dyDescent="0.25">
      <c r="A39" s="1"/>
      <c r="B39" s="39"/>
      <c r="C39" s="39"/>
      <c r="D39" s="45"/>
    </row>
    <row r="40" spans="1:4" x14ac:dyDescent="0.25">
      <c r="A40" s="1"/>
      <c r="B40" s="39"/>
      <c r="C40" s="39"/>
      <c r="D40" s="45"/>
    </row>
    <row r="41" spans="1:4" x14ac:dyDescent="0.25">
      <c r="A41" s="1"/>
      <c r="B41" s="39"/>
      <c r="C41" s="39"/>
      <c r="D41" s="4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2025-04-23T11:05:03Z</dcterms:modified>
</cp:coreProperties>
</file>